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Kierunek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<sst xmlns="http://schemas.openxmlformats.org/spreadsheetml/2006/main" count="92" uniqueCount="88">
  <si>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Nazwa przedmiotu</t>
  </si>
  <si>
    <t>Liczba godzin</t>
  </si>
  <si>
    <t>ECTS</t>
  </si>
  <si>
    <t>Ogółem</t>
  </si>
  <si>
    <t>Wykłady</t>
  </si>
  <si>
    <t>Ćwiczenia</t>
  </si>
  <si>
    <t>Semestr 1</t>
  </si>
  <si>
    <t>WF</t>
  </si>
  <si>
    <t>Ekonomia</t>
  </si>
  <si>
    <t>Semestr 2</t>
  </si>
  <si>
    <t>Semestr 3</t>
  </si>
  <si>
    <t xml:space="preserve">Język obcy </t>
  </si>
  <si>
    <t>Mikrobiologia</t>
  </si>
  <si>
    <t>Genetyka</t>
  </si>
  <si>
    <t>Technika rolnicza</t>
  </si>
  <si>
    <t>Fizjologia i żywienie zwierząt</t>
  </si>
  <si>
    <t>Semestr 4</t>
  </si>
  <si>
    <t>Biochemia</t>
  </si>
  <si>
    <t>Fizjologia roślin</t>
  </si>
  <si>
    <t>Semestr 5</t>
  </si>
  <si>
    <t>Ochrona roślin</t>
  </si>
  <si>
    <t>Herbologia</t>
  </si>
  <si>
    <t>Gospodarka przestrzenna</t>
  </si>
  <si>
    <t>Finanse i bankowość</t>
  </si>
  <si>
    <t>Semestr 6</t>
  </si>
  <si>
    <t>Techniki negocjacji i metodyka doradztwa</t>
  </si>
  <si>
    <t>Seminarium dyplomowe</t>
  </si>
  <si>
    <t>Semestr 7</t>
  </si>
  <si>
    <t>Ekonomika i organizacja gospodarstw</t>
  </si>
  <si>
    <t>Standaryzacja płodów rolnych</t>
  </si>
  <si>
    <t>RAZEM SEMESTR 7</t>
  </si>
  <si>
    <t>Wydział Rolnictwa i Biologii, kierunek Rolnictwo</t>
  </si>
  <si>
    <t>Fakultet 4</t>
  </si>
  <si>
    <t>Fakultet 5</t>
  </si>
  <si>
    <t>Fakultet 6</t>
  </si>
  <si>
    <t xml:space="preserve">Chemia </t>
  </si>
  <si>
    <t>Informatyka</t>
  </si>
  <si>
    <t>Fakultet 7</t>
  </si>
  <si>
    <t>Fakultet 8</t>
  </si>
  <si>
    <t>Propedeutyka rolnictwa</t>
  </si>
  <si>
    <t>Fakultet 10</t>
  </si>
  <si>
    <t>Ergonomia i  BHP</t>
  </si>
  <si>
    <t>Szkolenie biblioteczne i ochrona własności intelektualnej</t>
  </si>
  <si>
    <t>Matematyka i statystyka matematyczna</t>
  </si>
  <si>
    <t>Zarządzanie i marketing w rolnictwie</t>
  </si>
  <si>
    <t>Agroekologia i ochrona środowiska*</t>
  </si>
  <si>
    <t xml:space="preserve"> Fakultet humanistyczny 2</t>
  </si>
  <si>
    <t>Ogrodnictwo*</t>
  </si>
  <si>
    <t>Praca dyplomowa - inżynierska</t>
  </si>
  <si>
    <t>Rachunkowość rolna</t>
  </si>
  <si>
    <t xml:space="preserve"> Fakultet humanistyczny 1</t>
  </si>
  <si>
    <t xml:space="preserve">Grafika inżynierska </t>
  </si>
  <si>
    <t>Prawo cywilne i rolne</t>
  </si>
  <si>
    <t xml:space="preserve"> Fakultet humanistyczny 3</t>
  </si>
  <si>
    <t>Gleboznawstwo*</t>
  </si>
  <si>
    <t>Praktyka zawodowa 1</t>
  </si>
  <si>
    <t>Fakultet humanistyczny 4</t>
  </si>
  <si>
    <t xml:space="preserve">Program studiów inżynierskich stacjonarnych </t>
  </si>
  <si>
    <t xml:space="preserve">Wspólny program dla wszystkich </t>
  </si>
  <si>
    <t>Fakultet 1</t>
  </si>
  <si>
    <t>Fakultet 2</t>
  </si>
  <si>
    <t>Fakultet 3</t>
  </si>
  <si>
    <t>Ogólna uprawa*</t>
  </si>
  <si>
    <t>Chemia rolna*</t>
  </si>
  <si>
    <t>Hodowla roślin i nasiennictwo*</t>
  </si>
  <si>
    <t>Chów zwierząt</t>
  </si>
  <si>
    <t>Praktyka zawodowa 2</t>
  </si>
  <si>
    <t>Łąkarstwo*</t>
  </si>
  <si>
    <t>Szczegółowa uprawa roślin*</t>
  </si>
  <si>
    <t>Przechowywanie produktów rolnictwa</t>
  </si>
  <si>
    <t>Praca projektowa</t>
  </si>
  <si>
    <t>Fakultet 9</t>
  </si>
  <si>
    <t>* zajęcia terenowe na ostatnich ćwiczeniach</t>
  </si>
  <si>
    <t>Przyrodnicze wykorzystanie odpadów i ścieków</t>
  </si>
  <si>
    <t>Woda w rolnictwie z el. Agrometeorologii</t>
  </si>
  <si>
    <t>Rolnictwo precyzyjne</t>
  </si>
  <si>
    <t>Tygodniowy wymiar godzin</t>
  </si>
  <si>
    <t>RAZEM SEMESTR 1</t>
  </si>
  <si>
    <t>RAZEM SEMESTR 2</t>
  </si>
  <si>
    <t>RAZEM SEMESTR 3</t>
  </si>
  <si>
    <t>RAZEM SEMESTR 5</t>
  </si>
  <si>
    <t>RAZEM SEMESTR 4</t>
  </si>
  <si>
    <t>RAZEM SEMESTR 6</t>
  </si>
  <si>
    <t>Botanika</t>
  </si>
  <si>
    <t>Systematyka roślin*</t>
  </si>
  <si>
    <t>realizowany od roku akad. 2018/19 (od 1.10.2018)</t>
  </si>
  <si>
    <t xml:space="preserve">ze zmianami przyjętymi przez RW dn. 14.06.2018. </t>
  </si>
  <si>
    <t>Przyjęty przez Radę Wydziału dn. 13.07.2017.,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</si>
</sst>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[$Z]_-;\-* #,##0\ [$Z]_-;_-* &quot;-&quot;??\ [$ZWD]_-;_-@_-"/>
    <numFmt numFmtId="169" formatCode="_-* #,##0\ [$E]_-;\-* #,##0\ [$E]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#"/>
    <numFmt numFmtId="179" formatCode="#.0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178" fontId="1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178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178" fontId="6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178" fontId="1" fillId="0" borderId="18" xfId="0" applyNumberFormat="1" applyFont="1" applyFill="1" applyBorder="1" applyAlignment="1">
      <alignment horizontal="center" vertical="top" wrapText="1"/>
    </xf>
    <xf numFmtId="178" fontId="6" fillId="0" borderId="19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justify" vertical="top" wrapText="1"/>
    </xf>
    <xf numFmtId="178" fontId="5" fillId="0" borderId="13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78" fontId="10" fillId="0" borderId="12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justify" vertical="top" wrapText="1"/>
    </xf>
    <xf numFmtId="178" fontId="5" fillId="0" borderId="12" xfId="0" applyNumberFormat="1" applyFont="1" applyFill="1" applyBorder="1" applyAlignment="1">
      <alignment horizontal="center" vertical="top" wrapText="1"/>
    </xf>
    <xf numFmtId="178" fontId="10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justify" vertical="top" wrapText="1"/>
    </xf>
    <xf numFmtId="178" fontId="5" fillId="0" borderId="12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84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9.7109375" style="1" customWidth="1"/>
    <col min="2" max="6" width="10.140625" style="1" customWidth="1"/>
    <col min="7" max="7" width="9.7109375" style="1" customWidth="1"/>
    <col min="8" max="9" width="5.7109375" style="1" hidden="1" customWidth="1"/>
    <col min="10" max="10" width="0" style="1" hidden="1" customWidth="1"/>
    <col min="11" max="11" width="9.140625" style="1" customWidth="1"/>
  </cols>
  <sheetData>
    <row r="1" ht="15.75" customHeight="1">
      <c r="D1" s="1" t="s">
        <v>87</v>
      </c>
    </row>
    <row r="2" spans="1:4" ht="18.75">
      <c r="A2" s="12" t="s">
        <v>57</v>
      </c>
      <c r="D2" s="38" t="s">
        <v>85</v>
      </c>
    </row>
    <row r="3" spans="1:4" ht="18.75">
      <c r="A3" s="12" t="s">
        <v>31</v>
      </c>
      <c r="D3" s="38" t="s">
        <v>86</v>
      </c>
    </row>
    <row r="4" ht="15.75" customHeight="1" thickBot="1">
      <c r="A4" s="13" t="s">
        <v>58</v>
      </c>
    </row>
    <row r="5" spans="1:7" ht="29.25" customHeight="1" thickBot="1">
      <c r="A5" s="41" t="s">
        <v>0</v>
      </c>
      <c r="B5" s="39" t="s">
        <v>1</v>
      </c>
      <c r="C5" s="43"/>
      <c r="D5" s="40"/>
      <c r="E5" s="39" t="s">
        <v>76</v>
      </c>
      <c r="F5" s="40"/>
      <c r="G5" s="41" t="s">
        <v>2</v>
      </c>
    </row>
    <row r="6" spans="1:7" ht="15.75" thickBot="1">
      <c r="A6" s="42"/>
      <c r="B6" s="2" t="s">
        <v>3</v>
      </c>
      <c r="C6" s="2" t="s">
        <v>4</v>
      </c>
      <c r="D6" s="2" t="s">
        <v>5</v>
      </c>
      <c r="E6" s="2" t="s">
        <v>4</v>
      </c>
      <c r="F6" s="2" t="s">
        <v>5</v>
      </c>
      <c r="G6" s="42"/>
    </row>
    <row r="7" spans="1:7" ht="16.5" thickBot="1">
      <c r="A7" s="44" t="s">
        <v>6</v>
      </c>
      <c r="B7" s="45"/>
      <c r="C7" s="45"/>
      <c r="D7" s="45"/>
      <c r="E7" s="45"/>
      <c r="F7" s="45"/>
      <c r="G7" s="46"/>
    </row>
    <row r="8" spans="1:10" ht="17.25" thickBot="1">
      <c r="A8" s="14" t="s">
        <v>8</v>
      </c>
      <c r="B8" s="3">
        <f>C8+D8</f>
        <v>30</v>
      </c>
      <c r="C8" s="15">
        <v>30</v>
      </c>
      <c r="D8" s="15"/>
      <c r="E8" s="15">
        <v>2</v>
      </c>
      <c r="F8" s="15"/>
      <c r="G8" s="4">
        <v>2</v>
      </c>
      <c r="H8" s="5" t="e">
        <f>MID(#REF!,1,1)</f>
        <v>#REF!</v>
      </c>
      <c r="I8" s="5" t="e">
        <f>MID(#REF!,2,1)</f>
        <v>#REF!</v>
      </c>
      <c r="J8" s="5" t="e">
        <f>MID(#REF!,3,1)</f>
        <v>#REF!</v>
      </c>
    </row>
    <row r="9" spans="1:10" ht="17.25" thickBot="1">
      <c r="A9" s="14" t="s">
        <v>35</v>
      </c>
      <c r="B9" s="3">
        <f>C9+D9</f>
        <v>75</v>
      </c>
      <c r="C9" s="15">
        <v>45</v>
      </c>
      <c r="D9" s="15">
        <v>30</v>
      </c>
      <c r="E9" s="15">
        <v>3</v>
      </c>
      <c r="F9" s="15">
        <v>2</v>
      </c>
      <c r="G9" s="4">
        <v>6</v>
      </c>
      <c r="H9" s="5" t="e">
        <f>MID(#REF!,1,1)</f>
        <v>#REF!</v>
      </c>
      <c r="I9" s="5" t="e">
        <f>MID(#REF!,2,1)</f>
        <v>#REF!</v>
      </c>
      <c r="J9" s="5" t="e">
        <f>MID(#REF!,3,1)</f>
        <v>#REF!</v>
      </c>
    </row>
    <row r="10" spans="1:10" ht="17.25" thickBot="1">
      <c r="A10" s="14" t="s">
        <v>45</v>
      </c>
      <c r="B10" s="3">
        <f>C10+D10</f>
        <v>32</v>
      </c>
      <c r="C10" s="15">
        <v>28</v>
      </c>
      <c r="D10" s="15">
        <v>4</v>
      </c>
      <c r="E10" s="15">
        <v>2</v>
      </c>
      <c r="F10" s="15"/>
      <c r="G10" s="4">
        <v>3</v>
      </c>
      <c r="H10" s="5" t="e">
        <f>MID(#REF!,1,1)</f>
        <v>#REF!</v>
      </c>
      <c r="I10" s="5" t="e">
        <f>MID(#REF!,2,1)</f>
        <v>#REF!</v>
      </c>
      <c r="J10" s="5" t="e">
        <f>MID(#REF!,3,1)</f>
        <v>#REF!</v>
      </c>
    </row>
    <row r="11" spans="1:10" ht="17.25" thickBot="1">
      <c r="A11" s="14" t="s">
        <v>36</v>
      </c>
      <c r="B11" s="3">
        <f>C11+D11</f>
        <v>45</v>
      </c>
      <c r="C11" s="15">
        <v>15</v>
      </c>
      <c r="D11" s="15">
        <v>30</v>
      </c>
      <c r="E11" s="15">
        <v>1</v>
      </c>
      <c r="F11" s="15">
        <v>2</v>
      </c>
      <c r="G11" s="4">
        <v>4</v>
      </c>
      <c r="H11" s="5" t="e">
        <f>MID(#REF!,1,1)</f>
        <v>#REF!</v>
      </c>
      <c r="I11" s="5" t="e">
        <f>MID(#REF!,2,1)</f>
        <v>#REF!</v>
      </c>
      <c r="J11" s="5" t="e">
        <f>MID(#REF!,3,1)</f>
        <v>#REF!</v>
      </c>
    </row>
    <row r="12" spans="1:10" ht="17.25" thickBot="1">
      <c r="A12" s="14" t="s">
        <v>83</v>
      </c>
      <c r="B12" s="3">
        <f aca="true" t="shared" si="0" ref="B12:B18">C12+D12</f>
        <v>60</v>
      </c>
      <c r="C12" s="15">
        <v>30</v>
      </c>
      <c r="D12" s="15">
        <v>30</v>
      </c>
      <c r="E12" s="15">
        <v>2</v>
      </c>
      <c r="F12" s="15">
        <v>2</v>
      </c>
      <c r="G12" s="4">
        <v>4</v>
      </c>
      <c r="H12" s="5" t="e">
        <f>MID(#REF!,1,1)</f>
        <v>#REF!</v>
      </c>
      <c r="I12" s="5" t="e">
        <f>MID(#REF!,2,1)</f>
        <v>#REF!</v>
      </c>
      <c r="J12" s="5" t="e">
        <f>MID(#REF!,3,1)</f>
        <v>#REF!</v>
      </c>
    </row>
    <row r="13" spans="1:10" ht="17.25" thickBot="1">
      <c r="A13" s="14" t="s">
        <v>52</v>
      </c>
      <c r="B13" s="3">
        <f>C13+D13</f>
        <v>30</v>
      </c>
      <c r="C13" s="15">
        <v>30</v>
      </c>
      <c r="D13" s="15"/>
      <c r="E13" s="15">
        <v>2</v>
      </c>
      <c r="F13" s="15"/>
      <c r="G13" s="4">
        <v>3</v>
      </c>
      <c r="H13" s="5"/>
      <c r="I13" s="5"/>
      <c r="J13" s="5"/>
    </row>
    <row r="14" spans="1:10" ht="17.25" thickBot="1">
      <c r="A14" s="14" t="s">
        <v>50</v>
      </c>
      <c r="B14" s="3">
        <f t="shared" si="0"/>
        <v>30</v>
      </c>
      <c r="C14" s="15">
        <v>30</v>
      </c>
      <c r="D14" s="15"/>
      <c r="E14" s="15">
        <v>2</v>
      </c>
      <c r="F14" s="15"/>
      <c r="G14" s="4">
        <v>2</v>
      </c>
      <c r="H14" s="5" t="e">
        <f>MID(#REF!,1,1)</f>
        <v>#REF!</v>
      </c>
      <c r="I14" s="5" t="e">
        <f>MID(#REF!,2,1)</f>
        <v>#REF!</v>
      </c>
      <c r="J14" s="5" t="e">
        <f>MID(#REF!,3,1)</f>
        <v>#REF!</v>
      </c>
    </row>
    <row r="15" spans="1:10" ht="17.25" thickBot="1">
      <c r="A15" s="14" t="s">
        <v>46</v>
      </c>
      <c r="B15" s="3">
        <f t="shared" si="0"/>
        <v>30</v>
      </c>
      <c r="C15" s="15">
        <v>30</v>
      </c>
      <c r="D15" s="15"/>
      <c r="E15" s="15">
        <v>2</v>
      </c>
      <c r="F15" s="15"/>
      <c r="G15" s="4">
        <v>2</v>
      </c>
      <c r="H15" s="5" t="e">
        <f>MID(#REF!,1,1)</f>
        <v>#REF!</v>
      </c>
      <c r="I15" s="5" t="e">
        <f>MID(#REF!,2,1)</f>
        <v>#REF!</v>
      </c>
      <c r="J15" s="5" t="e">
        <f>MID(#REF!,3,1)</f>
        <v>#REF!</v>
      </c>
    </row>
    <row r="16" spans="1:10" ht="17.25" thickBot="1">
      <c r="A16" s="14" t="s">
        <v>53</v>
      </c>
      <c r="B16" s="3">
        <f>C16+D16</f>
        <v>30</v>
      </c>
      <c r="C16" s="15">
        <v>30</v>
      </c>
      <c r="D16" s="15"/>
      <c r="E16" s="15">
        <v>2</v>
      </c>
      <c r="F16" s="15"/>
      <c r="G16" s="4">
        <v>2</v>
      </c>
      <c r="H16" s="5"/>
      <c r="I16" s="5"/>
      <c r="J16" s="5"/>
    </row>
    <row r="17" spans="1:10" ht="17.25" thickBot="1">
      <c r="A17" s="14" t="s">
        <v>41</v>
      </c>
      <c r="B17" s="3">
        <f t="shared" si="0"/>
        <v>8</v>
      </c>
      <c r="C17" s="15">
        <v>8</v>
      </c>
      <c r="D17" s="15"/>
      <c r="E17" s="15"/>
      <c r="F17" s="15"/>
      <c r="G17" s="4">
        <f>C17/15+D17/30</f>
        <v>0.5333333333333333</v>
      </c>
      <c r="H17" s="5" t="e">
        <f>MID(#REF!,1,1)</f>
        <v>#REF!</v>
      </c>
      <c r="I17" s="5" t="e">
        <f>MID(#REF!,2,1)</f>
        <v>#REF!</v>
      </c>
      <c r="J17" s="5" t="e">
        <f>MID(#REF!,3,1)</f>
        <v>#REF!</v>
      </c>
    </row>
    <row r="18" spans="1:10" ht="30.75" customHeight="1" thickBot="1">
      <c r="A18" s="14" t="s">
        <v>42</v>
      </c>
      <c r="B18" s="27">
        <f t="shared" si="0"/>
        <v>7</v>
      </c>
      <c r="C18" s="16">
        <v>4</v>
      </c>
      <c r="D18" s="16">
        <v>3</v>
      </c>
      <c r="E18" s="16">
        <f>SUM(E8:E17)</f>
        <v>18</v>
      </c>
      <c r="F18" s="16">
        <f>SUM(F8:F17)</f>
        <v>6</v>
      </c>
      <c r="G18" s="28">
        <v>1</v>
      </c>
      <c r="H18" s="5" t="e">
        <f>MID(#REF!,1,1)</f>
        <v>#REF!</v>
      </c>
      <c r="I18" s="5" t="e">
        <f>MID(#REF!,2,1)</f>
        <v>#REF!</v>
      </c>
      <c r="J18" s="5" t="e">
        <f>MID(#REF!,3,1)</f>
        <v>#REF!</v>
      </c>
    </row>
    <row r="19" spans="1:10" ht="17.25" thickBot="1">
      <c r="A19" s="29" t="s">
        <v>77</v>
      </c>
      <c r="B19" s="30">
        <f aca="true" t="shared" si="1" ref="B19:G19">SUM(B8:B18)</f>
        <v>377</v>
      </c>
      <c r="C19" s="31">
        <f t="shared" si="1"/>
        <v>280</v>
      </c>
      <c r="D19" s="26">
        <f t="shared" si="1"/>
        <v>97</v>
      </c>
      <c r="E19" s="31">
        <f t="shared" si="1"/>
        <v>36</v>
      </c>
      <c r="F19" s="26">
        <f t="shared" si="1"/>
        <v>12</v>
      </c>
      <c r="G19" s="32">
        <f t="shared" si="1"/>
        <v>29.533333333333335</v>
      </c>
      <c r="H19" s="5"/>
      <c r="I19" s="5"/>
      <c r="J19" s="5"/>
    </row>
    <row r="20" spans="1:7" ht="16.5" thickBot="1">
      <c r="A20" s="44" t="s">
        <v>9</v>
      </c>
      <c r="B20" s="47"/>
      <c r="C20" s="47"/>
      <c r="D20" s="47"/>
      <c r="E20" s="47"/>
      <c r="F20" s="47"/>
      <c r="G20" s="48"/>
    </row>
    <row r="21" spans="1:10" ht="17.25" thickBot="1">
      <c r="A21" s="17" t="s">
        <v>84</v>
      </c>
      <c r="B21" s="3">
        <f aca="true" t="shared" si="2" ref="B21:B28">C21+D21</f>
        <v>34</v>
      </c>
      <c r="C21" s="18">
        <v>15</v>
      </c>
      <c r="D21" s="18">
        <v>19</v>
      </c>
      <c r="E21" s="18">
        <v>1</v>
      </c>
      <c r="F21" s="18">
        <v>1</v>
      </c>
      <c r="G21" s="4">
        <v>4</v>
      </c>
      <c r="H21" s="5" t="e">
        <f>MID(#REF!,1,1)</f>
        <v>#REF!</v>
      </c>
      <c r="I21" s="5" t="e">
        <f>MID(#REF!,2,1)</f>
        <v>#REF!</v>
      </c>
      <c r="J21" s="5" t="e">
        <f>MID(#REF!,3,1)</f>
        <v>#REF!</v>
      </c>
    </row>
    <row r="22" spans="1:10" ht="17.25" thickBot="1">
      <c r="A22" s="14" t="s">
        <v>54</v>
      </c>
      <c r="B22" s="3">
        <f t="shared" si="2"/>
        <v>74</v>
      </c>
      <c r="C22" s="15">
        <v>30</v>
      </c>
      <c r="D22" s="15">
        <v>44</v>
      </c>
      <c r="E22" s="15">
        <v>2</v>
      </c>
      <c r="F22" s="15">
        <v>3</v>
      </c>
      <c r="G22" s="4">
        <v>6</v>
      </c>
      <c r="H22" s="5" t="e">
        <f>MID(#REF!,1,1)</f>
        <v>#REF!</v>
      </c>
      <c r="I22" s="5" t="e">
        <f>MID(#REF!,2,1)</f>
        <v>#REF!</v>
      </c>
      <c r="J22" s="5" t="e">
        <f>MID(#REF!,3,1)</f>
        <v>#REF!</v>
      </c>
    </row>
    <row r="23" spans="1:10" ht="17.25" thickBot="1">
      <c r="A23" s="14" t="s">
        <v>17</v>
      </c>
      <c r="B23" s="3">
        <f t="shared" si="2"/>
        <v>60</v>
      </c>
      <c r="C23" s="15">
        <v>30</v>
      </c>
      <c r="D23" s="15">
        <v>30</v>
      </c>
      <c r="E23" s="15">
        <v>2</v>
      </c>
      <c r="F23" s="15">
        <v>2</v>
      </c>
      <c r="G23" s="4">
        <v>5</v>
      </c>
      <c r="H23" s="5" t="e">
        <f>MID(#REF!,1,1)</f>
        <v>#REF!</v>
      </c>
      <c r="I23" s="5" t="e">
        <f>MID(#REF!,2,1)</f>
        <v>#REF!</v>
      </c>
      <c r="J23" s="5" t="e">
        <f>MID(#REF!,3,1)</f>
        <v>#REF!</v>
      </c>
    </row>
    <row r="24" spans="1:10" ht="17.25" thickBot="1">
      <c r="A24" s="14" t="s">
        <v>43</v>
      </c>
      <c r="B24" s="3">
        <f t="shared" si="2"/>
        <v>60</v>
      </c>
      <c r="C24" s="15">
        <v>30</v>
      </c>
      <c r="D24" s="15">
        <v>30</v>
      </c>
      <c r="E24" s="15">
        <v>2</v>
      </c>
      <c r="F24" s="15">
        <v>2</v>
      </c>
      <c r="G24" s="4">
        <v>5</v>
      </c>
      <c r="H24" s="5" t="e">
        <f>MID(#REF!,1,1)</f>
        <v>#REF!</v>
      </c>
      <c r="I24" s="5" t="e">
        <f>MID(#REF!,2,1)</f>
        <v>#REF!</v>
      </c>
      <c r="J24" s="5" t="e">
        <f>MID(#REF!,3,1)</f>
        <v>#REF!</v>
      </c>
    </row>
    <row r="25" spans="1:10" ht="17.25" thickBot="1">
      <c r="A25" s="14" t="s">
        <v>39</v>
      </c>
      <c r="B25" s="3">
        <f t="shared" si="2"/>
        <v>15</v>
      </c>
      <c r="C25" s="15">
        <v>15</v>
      </c>
      <c r="D25" s="15"/>
      <c r="E25" s="15">
        <v>1</v>
      </c>
      <c r="F25" s="15"/>
      <c r="G25" s="4">
        <v>1</v>
      </c>
      <c r="H25" s="5" t="e">
        <f>MID(#REF!,1,1)</f>
        <v>#REF!</v>
      </c>
      <c r="I25" s="5" t="e">
        <f>MID(#REF!,2,1)</f>
        <v>#REF!</v>
      </c>
      <c r="J25" s="5" t="e">
        <f>MID(#REF!,3,1)</f>
        <v>#REF!</v>
      </c>
    </row>
    <row r="26" spans="1:10" ht="17.25" thickBot="1">
      <c r="A26" s="14" t="s">
        <v>14</v>
      </c>
      <c r="B26" s="3">
        <f t="shared" si="2"/>
        <v>45</v>
      </c>
      <c r="C26" s="15">
        <v>15</v>
      </c>
      <c r="D26" s="15">
        <v>30</v>
      </c>
      <c r="E26" s="15">
        <v>1</v>
      </c>
      <c r="F26" s="15">
        <v>2</v>
      </c>
      <c r="G26" s="4">
        <v>4</v>
      </c>
      <c r="H26" s="5" t="e">
        <f>MID(#REF!,1,1)</f>
        <v>#REF!</v>
      </c>
      <c r="I26" s="5" t="e">
        <f>MID(#REF!,2,1)</f>
        <v>#REF!</v>
      </c>
      <c r="J26" s="5" t="e">
        <f>MID(#REF!,3,1)</f>
        <v>#REF!</v>
      </c>
    </row>
    <row r="27" spans="1:10" ht="17.25" thickBot="1">
      <c r="A27" s="14" t="s">
        <v>56</v>
      </c>
      <c r="B27" s="3">
        <f t="shared" si="2"/>
        <v>30</v>
      </c>
      <c r="C27" s="15">
        <v>30</v>
      </c>
      <c r="D27" s="15"/>
      <c r="E27" s="15">
        <v>2</v>
      </c>
      <c r="F27" s="15"/>
      <c r="G27" s="4">
        <v>2</v>
      </c>
      <c r="H27" s="5" t="e">
        <f>MID(#REF!,1,1)</f>
        <v>#REF!</v>
      </c>
      <c r="I27" s="5" t="e">
        <f>MID(#REF!,2,1)</f>
        <v>#REF!</v>
      </c>
      <c r="J27" s="5" t="e">
        <f>MID(#REF!,3,1)</f>
        <v>#REF!</v>
      </c>
    </row>
    <row r="28" spans="1:10" ht="17.25" thickBot="1">
      <c r="A28" s="33" t="s">
        <v>55</v>
      </c>
      <c r="B28" s="27">
        <f t="shared" si="2"/>
        <v>80</v>
      </c>
      <c r="C28" s="16"/>
      <c r="D28" s="16">
        <v>80</v>
      </c>
      <c r="E28" s="16"/>
      <c r="F28" s="16"/>
      <c r="G28" s="28">
        <f>C28/15+D28/30</f>
        <v>2.6666666666666665</v>
      </c>
      <c r="H28" s="5" t="e">
        <f>MID(#REF!,1,1)</f>
        <v>#REF!</v>
      </c>
      <c r="I28" s="5" t="e">
        <f>MID(#REF!,2,1)</f>
        <v>#REF!</v>
      </c>
      <c r="J28" s="5" t="e">
        <f>MID(#REF!,3,1)</f>
        <v>#REF!</v>
      </c>
    </row>
    <row r="29" spans="1:10" ht="17.25" thickBot="1">
      <c r="A29" s="36" t="s">
        <v>78</v>
      </c>
      <c r="B29" s="34">
        <f aca="true" t="shared" si="3" ref="B29:G29">SUM(B21:B28)</f>
        <v>398</v>
      </c>
      <c r="C29" s="26">
        <f t="shared" si="3"/>
        <v>165</v>
      </c>
      <c r="D29" s="31">
        <f t="shared" si="3"/>
        <v>233</v>
      </c>
      <c r="E29" s="26">
        <f t="shared" si="3"/>
        <v>11</v>
      </c>
      <c r="F29" s="31">
        <f t="shared" si="3"/>
        <v>10</v>
      </c>
      <c r="G29" s="35">
        <f t="shared" si="3"/>
        <v>29.666666666666668</v>
      </c>
      <c r="H29" s="5"/>
      <c r="I29" s="5"/>
      <c r="J29" s="5"/>
    </row>
    <row r="30" spans="1:7" ht="16.5" thickBot="1">
      <c r="A30" s="49" t="s">
        <v>10</v>
      </c>
      <c r="B30" s="45"/>
      <c r="C30" s="45"/>
      <c r="D30" s="45"/>
      <c r="E30" s="45"/>
      <c r="F30" s="45"/>
      <c r="G30" s="46"/>
    </row>
    <row r="31" spans="1:10" ht="17.25" thickBot="1">
      <c r="A31" s="17" t="s">
        <v>11</v>
      </c>
      <c r="B31" s="3">
        <f aca="true" t="shared" si="4" ref="B31:B39">C31+D31</f>
        <v>60</v>
      </c>
      <c r="C31" s="18"/>
      <c r="D31" s="18">
        <v>60</v>
      </c>
      <c r="E31" s="18"/>
      <c r="F31" s="18">
        <v>4</v>
      </c>
      <c r="G31" s="4">
        <v>3</v>
      </c>
      <c r="H31" s="5" t="e">
        <f>MID(#REF!,1,1)</f>
        <v>#REF!</v>
      </c>
      <c r="I31" s="5" t="e">
        <f>MID(#REF!,2,1)</f>
        <v>#REF!</v>
      </c>
      <c r="J31" s="5" t="e">
        <f>MID(#REF!,3,1)</f>
        <v>#REF!</v>
      </c>
    </row>
    <row r="32" spans="1:7" ht="17.25" thickBot="1">
      <c r="A32" s="17" t="s">
        <v>7</v>
      </c>
      <c r="B32" s="3">
        <f>C32+D32</f>
        <v>30</v>
      </c>
      <c r="C32" s="18"/>
      <c r="D32" s="18">
        <v>30</v>
      </c>
      <c r="E32" s="18"/>
      <c r="F32" s="18">
        <v>2</v>
      </c>
      <c r="G32" s="24">
        <v>0</v>
      </c>
    </row>
    <row r="33" spans="1:10" ht="17.25" thickBot="1">
      <c r="A33" s="14" t="s">
        <v>18</v>
      </c>
      <c r="B33" s="3">
        <f t="shared" si="4"/>
        <v>60</v>
      </c>
      <c r="C33" s="15">
        <v>30</v>
      </c>
      <c r="D33" s="15">
        <v>30</v>
      </c>
      <c r="E33" s="15">
        <v>2</v>
      </c>
      <c r="F33" s="15">
        <v>2</v>
      </c>
      <c r="G33" s="4">
        <v>5</v>
      </c>
      <c r="H33" s="5" t="e">
        <f>MID(#REF!,1,1)</f>
        <v>#REF!</v>
      </c>
      <c r="I33" s="5" t="e">
        <f>MID(#REF!,2,1)</f>
        <v>#REF!</v>
      </c>
      <c r="J33" s="5" t="e">
        <f>MID(#REF!,3,1)</f>
        <v>#REF!</v>
      </c>
    </row>
    <row r="34" spans="1:10" ht="17.25" thickBot="1">
      <c r="A34" s="17" t="s">
        <v>12</v>
      </c>
      <c r="B34" s="3">
        <f t="shared" si="4"/>
        <v>45</v>
      </c>
      <c r="C34" s="18">
        <v>15</v>
      </c>
      <c r="D34" s="18">
        <v>30</v>
      </c>
      <c r="E34" s="18">
        <v>1</v>
      </c>
      <c r="F34" s="18">
        <v>2</v>
      </c>
      <c r="G34" s="4">
        <v>4</v>
      </c>
      <c r="H34" s="5" t="e">
        <f>MID(#REF!,1,1)</f>
        <v>#REF!</v>
      </c>
      <c r="I34" s="5" t="e">
        <f>MID(#REF!,2,1)</f>
        <v>#REF!</v>
      </c>
      <c r="J34" s="5" t="e">
        <f>MID(#REF!,3,1)</f>
        <v>#REF!</v>
      </c>
    </row>
    <row r="35" spans="1:10" ht="17.25" thickBot="1">
      <c r="A35" s="14" t="s">
        <v>13</v>
      </c>
      <c r="B35" s="3">
        <f t="shared" si="4"/>
        <v>45</v>
      </c>
      <c r="C35" s="15">
        <v>15</v>
      </c>
      <c r="D35" s="15">
        <v>30</v>
      </c>
      <c r="E35" s="15">
        <v>1</v>
      </c>
      <c r="F35" s="15">
        <v>2</v>
      </c>
      <c r="G35" s="4">
        <v>4</v>
      </c>
      <c r="H35" s="5" t="e">
        <f>MID(#REF!,1,1)</f>
        <v>#REF!</v>
      </c>
      <c r="I35" s="5" t="e">
        <f>MID(#REF!,2,1)</f>
        <v>#REF!</v>
      </c>
      <c r="J35" s="5" t="e">
        <f>MID(#REF!,3,1)</f>
        <v>#REF!</v>
      </c>
    </row>
    <row r="36" spans="1:10" ht="17.25" customHeight="1" thickBot="1">
      <c r="A36" s="23" t="s">
        <v>74</v>
      </c>
      <c r="B36" s="11">
        <f t="shared" si="4"/>
        <v>45</v>
      </c>
      <c r="C36" s="11">
        <v>30</v>
      </c>
      <c r="D36" s="11">
        <v>15</v>
      </c>
      <c r="E36" s="11">
        <v>2</v>
      </c>
      <c r="F36" s="11">
        <v>1</v>
      </c>
      <c r="G36" s="20">
        <v>4</v>
      </c>
      <c r="H36" s="5" t="e">
        <f>MID(#REF!,1,1)</f>
        <v>#REF!</v>
      </c>
      <c r="I36" s="5" t="e">
        <f>MID(#REF!,2,1)</f>
        <v>#REF!</v>
      </c>
      <c r="J36" s="5" t="e">
        <f>MID(#REF!,3,1)</f>
        <v>#REF!</v>
      </c>
    </row>
    <row r="37" spans="1:10" ht="17.25" thickBot="1">
      <c r="A37" s="14" t="s">
        <v>15</v>
      </c>
      <c r="B37" s="3">
        <f t="shared" si="4"/>
        <v>45</v>
      </c>
      <c r="C37" s="15">
        <v>15</v>
      </c>
      <c r="D37" s="15">
        <v>30</v>
      </c>
      <c r="E37" s="15">
        <v>1</v>
      </c>
      <c r="F37" s="15">
        <v>2</v>
      </c>
      <c r="G37" s="4">
        <v>4</v>
      </c>
      <c r="H37" s="5" t="e">
        <f>MID(#REF!,1,1)</f>
        <v>#REF!</v>
      </c>
      <c r="I37" s="5" t="e">
        <f>MID(#REF!,2,1)</f>
        <v>#REF!</v>
      </c>
      <c r="J37" s="5" t="e">
        <f>MID(#REF!,3,1)</f>
        <v>#REF!</v>
      </c>
    </row>
    <row r="38" spans="1:10" ht="16.5" thickBot="1">
      <c r="A38" s="14" t="s">
        <v>75</v>
      </c>
      <c r="B38" s="25">
        <v>15</v>
      </c>
      <c r="C38" s="15">
        <v>15</v>
      </c>
      <c r="D38" s="15"/>
      <c r="E38" s="15">
        <v>1</v>
      </c>
      <c r="F38" s="15"/>
      <c r="G38" s="11">
        <v>1</v>
      </c>
      <c r="H38" s="5"/>
      <c r="I38" s="5"/>
      <c r="J38" s="5"/>
    </row>
    <row r="39" spans="1:10" ht="17.25" thickBot="1">
      <c r="A39" s="10" t="s">
        <v>22</v>
      </c>
      <c r="B39" s="19">
        <f t="shared" si="4"/>
        <v>15</v>
      </c>
      <c r="C39" s="22">
        <v>15</v>
      </c>
      <c r="D39" s="22"/>
      <c r="E39" s="22">
        <v>1</v>
      </c>
      <c r="F39" s="22"/>
      <c r="G39" s="21">
        <v>1</v>
      </c>
      <c r="H39" s="5" t="e">
        <f>MID(#REF!,1,1)</f>
        <v>#REF!</v>
      </c>
      <c r="I39" s="5" t="e">
        <f>MID(#REF!,2,1)</f>
        <v>#REF!</v>
      </c>
      <c r="J39" s="5" t="e">
        <f>MID(#REF!,3,1)</f>
        <v>#REF!</v>
      </c>
    </row>
    <row r="40" spans="1:10" ht="17.25" thickBot="1">
      <c r="A40" s="14" t="s">
        <v>59</v>
      </c>
      <c r="B40" s="3">
        <f>C40+D40</f>
        <v>30</v>
      </c>
      <c r="C40" s="15">
        <v>30</v>
      </c>
      <c r="D40" s="15"/>
      <c r="E40" s="15">
        <v>2</v>
      </c>
      <c r="F40" s="15"/>
      <c r="G40" s="4">
        <f>C40/15+D40/30</f>
        <v>2</v>
      </c>
      <c r="H40" s="5" t="e">
        <f>MID(#REF!,1,1)</f>
        <v>#REF!</v>
      </c>
      <c r="I40" s="5" t="e">
        <f>MID(#REF!,2,1)</f>
        <v>#REF!</v>
      </c>
      <c r="J40" s="5" t="e">
        <f>MID(#REF!,3,1)</f>
        <v>#REF!</v>
      </c>
    </row>
    <row r="41" spans="1:10" ht="17.25" thickBot="1">
      <c r="A41" s="14" t="s">
        <v>60</v>
      </c>
      <c r="B41" s="3">
        <f>C41+D41</f>
        <v>30</v>
      </c>
      <c r="C41" s="15">
        <v>30</v>
      </c>
      <c r="D41" s="15"/>
      <c r="E41" s="15">
        <v>2</v>
      </c>
      <c r="F41" s="15"/>
      <c r="G41" s="4">
        <f>C41/15+D41/30</f>
        <v>2</v>
      </c>
      <c r="H41" s="5" t="e">
        <f>MID(#REF!,1,1)</f>
        <v>#REF!</v>
      </c>
      <c r="I41" s="5" t="e">
        <f>MID(#REF!,2,1)</f>
        <v>#REF!</v>
      </c>
      <c r="J41" s="5" t="e">
        <f>MID(#REF!,3,1)</f>
        <v>#REF!</v>
      </c>
    </row>
    <row r="42" spans="1:10" ht="17.25" thickBot="1">
      <c r="A42" s="36" t="s">
        <v>79</v>
      </c>
      <c r="B42" s="34">
        <f aca="true" t="shared" si="5" ref="B42:G42">SUM(B31:B41)</f>
        <v>420</v>
      </c>
      <c r="C42" s="26">
        <f t="shared" si="5"/>
        <v>195</v>
      </c>
      <c r="D42" s="31">
        <f t="shared" si="5"/>
        <v>225</v>
      </c>
      <c r="E42" s="26">
        <f t="shared" si="5"/>
        <v>13</v>
      </c>
      <c r="F42" s="31">
        <f t="shared" si="5"/>
        <v>15</v>
      </c>
      <c r="G42" s="35">
        <f t="shared" si="5"/>
        <v>30</v>
      </c>
      <c r="H42" s="5"/>
      <c r="I42" s="5"/>
      <c r="J42" s="5"/>
    </row>
    <row r="43" spans="1:7" ht="29.25" customHeight="1" thickBot="1">
      <c r="A43" s="50" t="s">
        <v>16</v>
      </c>
      <c r="B43" s="51"/>
      <c r="C43" s="51"/>
      <c r="D43" s="51"/>
      <c r="E43" s="51"/>
      <c r="F43" s="51"/>
      <c r="G43" s="52"/>
    </row>
    <row r="44" spans="1:10" ht="17.25" thickBot="1">
      <c r="A44" s="17" t="s">
        <v>11</v>
      </c>
      <c r="B44" s="3">
        <f aca="true" t="shared" si="6" ref="B44:B50">C44+D44</f>
        <v>60</v>
      </c>
      <c r="C44" s="18"/>
      <c r="D44" s="18">
        <v>60</v>
      </c>
      <c r="E44" s="18"/>
      <c r="F44" s="18">
        <v>4</v>
      </c>
      <c r="G44" s="4">
        <v>4</v>
      </c>
      <c r="H44" s="5" t="e">
        <f>MID(#REF!,1,1)</f>
        <v>#REF!</v>
      </c>
      <c r="I44" s="5" t="e">
        <f>MID(#REF!,2,1)</f>
        <v>#REF!</v>
      </c>
      <c r="J44" s="5" t="e">
        <f>MID(#REF!,3,1)</f>
        <v>#REF!</v>
      </c>
    </row>
    <row r="45" spans="1:10" ht="17.25" thickBot="1">
      <c r="A45" s="17" t="s">
        <v>64</v>
      </c>
      <c r="B45" s="3">
        <f t="shared" si="6"/>
        <v>64</v>
      </c>
      <c r="C45" s="18">
        <v>30</v>
      </c>
      <c r="D45" s="18">
        <v>34</v>
      </c>
      <c r="E45" s="18">
        <v>2</v>
      </c>
      <c r="F45" s="18">
        <v>2</v>
      </c>
      <c r="G45" s="4">
        <v>6</v>
      </c>
      <c r="H45" s="5" t="e">
        <f>MID(#REF!,1,1)</f>
        <v>#REF!</v>
      </c>
      <c r="I45" s="5" t="e">
        <f>MID(#REF!,2,1)</f>
        <v>#REF!</v>
      </c>
      <c r="J45" s="5" t="e">
        <f>MID(#REF!,3,1)</f>
        <v>#REF!</v>
      </c>
    </row>
    <row r="46" spans="1:10" ht="17.25" thickBot="1">
      <c r="A46" s="14" t="s">
        <v>63</v>
      </c>
      <c r="B46" s="3">
        <f>C46+D46</f>
        <v>92</v>
      </c>
      <c r="C46" s="15">
        <v>30</v>
      </c>
      <c r="D46" s="15">
        <v>62</v>
      </c>
      <c r="E46" s="15">
        <v>2</v>
      </c>
      <c r="F46" s="15">
        <v>4</v>
      </c>
      <c r="G46" s="4">
        <v>7</v>
      </c>
      <c r="H46" s="5" t="e">
        <f>MID(#REF!,1,1)</f>
        <v>#REF!</v>
      </c>
      <c r="I46" s="5" t="e">
        <f>MID(#REF!,2,1)</f>
        <v>#REF!</v>
      </c>
      <c r="J46" s="5" t="e">
        <f>MID(#REF!,3,1)</f>
        <v>#REF!</v>
      </c>
    </row>
    <row r="47" spans="1:10" ht="17.25" thickBot="1">
      <c r="A47" s="14" t="s">
        <v>62</v>
      </c>
      <c r="B47" s="3">
        <f>C47+D47</f>
        <v>78</v>
      </c>
      <c r="C47" s="15">
        <v>30</v>
      </c>
      <c r="D47" s="15">
        <v>48</v>
      </c>
      <c r="E47" s="15">
        <v>2</v>
      </c>
      <c r="F47" s="15">
        <v>3</v>
      </c>
      <c r="G47" s="4">
        <v>6</v>
      </c>
      <c r="H47" s="5" t="e">
        <f>MID(#REF!,1,1)</f>
        <v>#REF!</v>
      </c>
      <c r="I47" s="5" t="e">
        <f>MID(#REF!,2,1)</f>
        <v>#REF!</v>
      </c>
      <c r="J47" s="5" t="e">
        <f>MID(#REF!,3,1)</f>
        <v>#REF!</v>
      </c>
    </row>
    <row r="48" spans="1:10" ht="17.25" thickBot="1">
      <c r="A48" s="14" t="s">
        <v>21</v>
      </c>
      <c r="B48" s="3">
        <f>C48+D48</f>
        <v>30</v>
      </c>
      <c r="C48" s="15">
        <v>15</v>
      </c>
      <c r="D48" s="15">
        <v>15</v>
      </c>
      <c r="E48" s="15">
        <v>1</v>
      </c>
      <c r="F48" s="15">
        <v>1</v>
      </c>
      <c r="G48" s="4">
        <v>3</v>
      </c>
      <c r="H48" s="5" t="e">
        <f>MID(#REF!,1,1)</f>
        <v>#REF!</v>
      </c>
      <c r="I48" s="5" t="e">
        <f>MID(#REF!,2,1)</f>
        <v>#REF!</v>
      </c>
      <c r="J48" s="5" t="e">
        <f>MID(#REF!,3,1)</f>
        <v>#REF!</v>
      </c>
    </row>
    <row r="49" spans="1:10" ht="17.25" thickBot="1">
      <c r="A49" s="14" t="s">
        <v>61</v>
      </c>
      <c r="B49" s="3">
        <f>C49+D49</f>
        <v>30</v>
      </c>
      <c r="C49" s="15">
        <v>30</v>
      </c>
      <c r="D49" s="15"/>
      <c r="E49" s="15">
        <v>2</v>
      </c>
      <c r="F49" s="15"/>
      <c r="G49" s="4">
        <f>C49/15+D49/30</f>
        <v>2</v>
      </c>
      <c r="H49" s="5" t="e">
        <f>MID(#REF!,1,1)</f>
        <v>#REF!</v>
      </c>
      <c r="I49" s="5" t="e">
        <f>MID(#REF!,2,1)</f>
        <v>#REF!</v>
      </c>
      <c r="J49" s="5" t="e">
        <f>MID(#REF!,3,1)</f>
        <v>#REF!</v>
      </c>
    </row>
    <row r="50" spans="1:10" ht="17.25" thickBot="1">
      <c r="A50" s="14" t="s">
        <v>32</v>
      </c>
      <c r="B50" s="3">
        <f t="shared" si="6"/>
        <v>30</v>
      </c>
      <c r="C50" s="15">
        <v>30</v>
      </c>
      <c r="D50" s="15"/>
      <c r="E50" s="15">
        <v>2</v>
      </c>
      <c r="F50" s="15"/>
      <c r="G50" s="4">
        <f>C50/15+D50/30</f>
        <v>2</v>
      </c>
      <c r="H50" s="5" t="e">
        <f>MID(#REF!,1,1)</f>
        <v>#REF!</v>
      </c>
      <c r="I50" s="5" t="e">
        <f>MID(#REF!,2,1)</f>
        <v>#REF!</v>
      </c>
      <c r="J50" s="5" t="e">
        <f>MID(#REF!,3,1)</f>
        <v>#REF!</v>
      </c>
    </row>
    <row r="51" spans="1:10" ht="17.25" thickBot="1">
      <c r="A51" s="36" t="s">
        <v>81</v>
      </c>
      <c r="B51" s="34">
        <f aca="true" t="shared" si="7" ref="B51:G51">SUM(B44:B50)</f>
        <v>384</v>
      </c>
      <c r="C51" s="26">
        <f t="shared" si="7"/>
        <v>165</v>
      </c>
      <c r="D51" s="31">
        <f t="shared" si="7"/>
        <v>219</v>
      </c>
      <c r="E51" s="26">
        <f t="shared" si="7"/>
        <v>11</v>
      </c>
      <c r="F51" s="31">
        <f t="shared" si="7"/>
        <v>14</v>
      </c>
      <c r="G51" s="35">
        <f t="shared" si="7"/>
        <v>30</v>
      </c>
      <c r="H51" s="5"/>
      <c r="I51" s="5"/>
      <c r="J51" s="5"/>
    </row>
    <row r="52" spans="1:7" ht="16.5" thickBot="1">
      <c r="A52" s="44" t="s">
        <v>19</v>
      </c>
      <c r="B52" s="45"/>
      <c r="C52" s="45"/>
      <c r="D52" s="45"/>
      <c r="E52" s="45"/>
      <c r="F52" s="45"/>
      <c r="G52" s="46"/>
    </row>
    <row r="53" spans="1:10" ht="17.25" thickBot="1">
      <c r="A53" s="14" t="s">
        <v>65</v>
      </c>
      <c r="B53" s="3">
        <f aca="true" t="shared" si="8" ref="B53:B60">C53+D53</f>
        <v>78</v>
      </c>
      <c r="C53" s="15">
        <v>30</v>
      </c>
      <c r="D53" s="15">
        <v>48</v>
      </c>
      <c r="E53" s="15">
        <v>2</v>
      </c>
      <c r="F53" s="15">
        <v>3</v>
      </c>
      <c r="G53" s="4">
        <v>6</v>
      </c>
      <c r="H53" s="5" t="e">
        <f>MID(#REF!,1,1)</f>
        <v>#REF!</v>
      </c>
      <c r="I53" s="5" t="e">
        <f>MID(#REF!,2,1)</f>
        <v>#REF!</v>
      </c>
      <c r="J53" s="5" t="e">
        <f>MID(#REF!,3,1)</f>
        <v>#REF!</v>
      </c>
    </row>
    <row r="54" spans="1:10" ht="17.25" thickBot="1">
      <c r="A54" s="14" t="s">
        <v>20</v>
      </c>
      <c r="B54" s="3">
        <f t="shared" si="8"/>
        <v>60</v>
      </c>
      <c r="C54" s="15">
        <v>30</v>
      </c>
      <c r="D54" s="15">
        <v>30</v>
      </c>
      <c r="E54" s="15">
        <v>2</v>
      </c>
      <c r="F54" s="15">
        <v>2</v>
      </c>
      <c r="G54" s="4">
        <v>5</v>
      </c>
      <c r="H54" s="5" t="e">
        <f>MID(#REF!,1,1)</f>
        <v>#REF!</v>
      </c>
      <c r="I54" s="5" t="e">
        <f>MID(#REF!,2,1)</f>
        <v>#REF!</v>
      </c>
      <c r="J54" s="5" t="e">
        <f>MID(#REF!,3,1)</f>
        <v>#REF!</v>
      </c>
    </row>
    <row r="55" spans="1:10" ht="17.25" thickBot="1">
      <c r="A55" s="14" t="s">
        <v>28</v>
      </c>
      <c r="B55" s="3">
        <f t="shared" si="8"/>
        <v>45</v>
      </c>
      <c r="C55" s="15">
        <v>30</v>
      </c>
      <c r="D55" s="15">
        <v>15</v>
      </c>
      <c r="E55" s="15">
        <v>2</v>
      </c>
      <c r="F55" s="15">
        <v>1</v>
      </c>
      <c r="G55" s="4">
        <v>4</v>
      </c>
      <c r="H55" s="5" t="e">
        <f>MID(#REF!,1,1)</f>
        <v>#REF!</v>
      </c>
      <c r="I55" s="5" t="e">
        <f>MID(#REF!,2,1)</f>
        <v>#REF!</v>
      </c>
      <c r="J55" s="5" t="e">
        <f>MID(#REF!,3,1)</f>
        <v>#REF!</v>
      </c>
    </row>
    <row r="56" spans="1:10" ht="17.25" thickBot="1">
      <c r="A56" s="14" t="s">
        <v>49</v>
      </c>
      <c r="B56" s="3">
        <f t="shared" si="8"/>
        <v>30</v>
      </c>
      <c r="C56" s="15">
        <v>15</v>
      </c>
      <c r="D56" s="15">
        <v>15</v>
      </c>
      <c r="E56" s="15">
        <v>1</v>
      </c>
      <c r="F56" s="15">
        <v>1</v>
      </c>
      <c r="G56" s="4">
        <v>2</v>
      </c>
      <c r="H56" s="5" t="e">
        <f>MID(#REF!,1,1)</f>
        <v>#REF!</v>
      </c>
      <c r="I56" s="5" t="e">
        <f>MID(#REF!,2,1)</f>
        <v>#REF!</v>
      </c>
      <c r="J56" s="5" t="e">
        <f>MID(#REF!,3,1)</f>
        <v>#REF!</v>
      </c>
    </row>
    <row r="57" spans="1:10" ht="17.25" thickBot="1">
      <c r="A57" s="14" t="s">
        <v>23</v>
      </c>
      <c r="B57" s="3">
        <f t="shared" si="8"/>
        <v>30</v>
      </c>
      <c r="C57" s="15">
        <v>30</v>
      </c>
      <c r="D57" s="15"/>
      <c r="E57" s="15">
        <v>2</v>
      </c>
      <c r="F57" s="15"/>
      <c r="G57" s="4">
        <v>3</v>
      </c>
      <c r="H57" s="5" t="e">
        <f>MID(#REF!,1,1)</f>
        <v>#REF!</v>
      </c>
      <c r="I57" s="5" t="e">
        <f>MID(#REF!,2,1)</f>
        <v>#REF!</v>
      </c>
      <c r="J57" s="5" t="e">
        <f>MID(#REF!,3,1)</f>
        <v>#REF!</v>
      </c>
    </row>
    <row r="58" spans="1:10" ht="17.25" thickBot="1">
      <c r="A58" s="14" t="s">
        <v>33</v>
      </c>
      <c r="B58" s="3">
        <f t="shared" si="8"/>
        <v>30</v>
      </c>
      <c r="C58" s="15">
        <v>30</v>
      </c>
      <c r="D58" s="15"/>
      <c r="E58" s="15">
        <v>2</v>
      </c>
      <c r="F58" s="15"/>
      <c r="G58" s="4">
        <v>2</v>
      </c>
      <c r="H58" s="5" t="e">
        <f>MID(#REF!,1,1)</f>
        <v>#REF!</v>
      </c>
      <c r="I58" s="5" t="e">
        <f>MID(#REF!,2,1)</f>
        <v>#REF!</v>
      </c>
      <c r="J58" s="5" t="e">
        <f>MID(#REF!,3,1)</f>
        <v>#REF!</v>
      </c>
    </row>
    <row r="59" spans="1:10" ht="17.25" thickBot="1">
      <c r="A59" s="14" t="s">
        <v>34</v>
      </c>
      <c r="B59" s="3">
        <f t="shared" si="8"/>
        <v>30</v>
      </c>
      <c r="C59" s="15">
        <v>30</v>
      </c>
      <c r="D59" s="15"/>
      <c r="E59" s="15">
        <v>2</v>
      </c>
      <c r="F59" s="15"/>
      <c r="G59" s="4">
        <v>2</v>
      </c>
      <c r="H59" s="5" t="e">
        <f>MID(#REF!,1,1)</f>
        <v>#REF!</v>
      </c>
      <c r="I59" s="5" t="e">
        <f>MID(#REF!,2,1)</f>
        <v>#REF!</v>
      </c>
      <c r="J59" s="5" t="e">
        <f>MID(#REF!,3,1)</f>
        <v>#REF!</v>
      </c>
    </row>
    <row r="60" spans="1:10" ht="17.25" thickBot="1">
      <c r="A60" s="17" t="s">
        <v>66</v>
      </c>
      <c r="B60" s="3">
        <f t="shared" si="8"/>
        <v>400</v>
      </c>
      <c r="C60" s="15"/>
      <c r="D60" s="15">
        <v>400</v>
      </c>
      <c r="E60" s="15"/>
      <c r="F60" s="15"/>
      <c r="G60" s="4">
        <v>8</v>
      </c>
      <c r="H60" s="5"/>
      <c r="I60" s="5"/>
      <c r="J60" s="5"/>
    </row>
    <row r="61" spans="1:10" ht="17.25" thickBot="1">
      <c r="A61" s="36" t="s">
        <v>80</v>
      </c>
      <c r="B61" s="34">
        <f aca="true" t="shared" si="9" ref="B61:G61">SUM(B53:B60)</f>
        <v>703</v>
      </c>
      <c r="C61" s="26">
        <f t="shared" si="9"/>
        <v>195</v>
      </c>
      <c r="D61" s="31">
        <f t="shared" si="9"/>
        <v>508</v>
      </c>
      <c r="E61" s="26">
        <f t="shared" si="9"/>
        <v>13</v>
      </c>
      <c r="F61" s="31">
        <f t="shared" si="9"/>
        <v>7</v>
      </c>
      <c r="G61" s="35">
        <f t="shared" si="9"/>
        <v>32</v>
      </c>
      <c r="H61" s="5"/>
      <c r="I61" s="5"/>
      <c r="J61" s="5"/>
    </row>
    <row r="62" spans="1:7" ht="16.5" thickBot="1">
      <c r="A62" s="44" t="s">
        <v>24</v>
      </c>
      <c r="B62" s="45"/>
      <c r="C62" s="45"/>
      <c r="D62" s="45"/>
      <c r="E62" s="45"/>
      <c r="F62" s="45"/>
      <c r="G62" s="46"/>
    </row>
    <row r="63" spans="1:10" ht="17.25" thickBot="1">
      <c r="A63" s="14" t="s">
        <v>67</v>
      </c>
      <c r="B63" s="3">
        <f aca="true" t="shared" si="10" ref="B63:B72">C63+D63</f>
        <v>63</v>
      </c>
      <c r="C63" s="15">
        <v>15</v>
      </c>
      <c r="D63" s="15">
        <v>48</v>
      </c>
      <c r="E63" s="15">
        <v>1</v>
      </c>
      <c r="F63" s="15">
        <v>3</v>
      </c>
      <c r="G63" s="4">
        <v>5</v>
      </c>
      <c r="H63" s="5" t="e">
        <f>MID(#REF!,1,1)</f>
        <v>#REF!</v>
      </c>
      <c r="I63" s="5" t="e">
        <f>MID(#REF!,2,1)</f>
        <v>#REF!</v>
      </c>
      <c r="J63" s="5" t="e">
        <f>MID(#REF!,3,1)</f>
        <v>#REF!</v>
      </c>
    </row>
    <row r="64" spans="1:10" ht="17.25" thickBot="1">
      <c r="A64" s="14" t="s">
        <v>68</v>
      </c>
      <c r="B64" s="3">
        <f t="shared" si="10"/>
        <v>92</v>
      </c>
      <c r="C64" s="15">
        <v>30</v>
      </c>
      <c r="D64" s="15">
        <v>62</v>
      </c>
      <c r="E64" s="15">
        <v>2</v>
      </c>
      <c r="F64" s="15">
        <v>4</v>
      </c>
      <c r="G64" s="4">
        <v>7</v>
      </c>
      <c r="H64" s="5" t="e">
        <f>MID(#REF!,1,1)</f>
        <v>#REF!</v>
      </c>
      <c r="I64" s="5" t="e">
        <f>MID(#REF!,2,1)</f>
        <v>#REF!</v>
      </c>
      <c r="J64" s="5" t="e">
        <f>MID(#REF!,3,1)</f>
        <v>#REF!</v>
      </c>
    </row>
    <row r="65" spans="1:10" ht="17.25" thickBot="1">
      <c r="A65" s="14" t="s">
        <v>47</v>
      </c>
      <c r="B65" s="3">
        <f t="shared" si="10"/>
        <v>34</v>
      </c>
      <c r="C65" s="15">
        <v>28</v>
      </c>
      <c r="D65" s="15">
        <v>6</v>
      </c>
      <c r="E65" s="15">
        <v>2</v>
      </c>
      <c r="F65" s="15"/>
      <c r="G65" s="4">
        <v>3</v>
      </c>
      <c r="H65" s="5" t="e">
        <f>MID(#REF!,1,1)</f>
        <v>#REF!</v>
      </c>
      <c r="I65" s="5" t="e">
        <f>MID(#REF!,2,1)</f>
        <v>#REF!</v>
      </c>
      <c r="J65" s="5" t="e">
        <f>MID(#REF!,3,1)</f>
        <v>#REF!</v>
      </c>
    </row>
    <row r="66" spans="1:10" ht="17.25" thickBot="1">
      <c r="A66" s="10" t="s">
        <v>25</v>
      </c>
      <c r="B66" s="3">
        <f t="shared" si="10"/>
        <v>30</v>
      </c>
      <c r="C66" s="15">
        <v>30</v>
      </c>
      <c r="D66" s="15"/>
      <c r="E66" s="15">
        <v>2</v>
      </c>
      <c r="F66" s="15"/>
      <c r="G66" s="4">
        <v>2</v>
      </c>
      <c r="H66" s="5" t="e">
        <f>MID(#REF!,1,1)</f>
        <v>#REF!</v>
      </c>
      <c r="I66" s="5" t="e">
        <f>MID(#REF!,2,1)</f>
        <v>#REF!</v>
      </c>
      <c r="J66" s="5" t="e">
        <f>MID(#REF!,3,1)</f>
        <v>#REF!</v>
      </c>
    </row>
    <row r="67" spans="1:10" ht="17.25" thickBot="1">
      <c r="A67" s="10" t="s">
        <v>69</v>
      </c>
      <c r="B67" s="3">
        <f t="shared" si="10"/>
        <v>21</v>
      </c>
      <c r="C67" s="15">
        <v>15</v>
      </c>
      <c r="D67" s="15">
        <v>6</v>
      </c>
      <c r="E67" s="15">
        <v>1</v>
      </c>
      <c r="F67" s="15"/>
      <c r="G67" s="4">
        <v>2</v>
      </c>
      <c r="H67" s="5" t="e">
        <f>MID(#REF!,1,1)</f>
        <v>#REF!</v>
      </c>
      <c r="I67" s="5" t="e">
        <f>MID(#REF!,2,1)</f>
        <v>#REF!</v>
      </c>
      <c r="J67" s="5" t="e">
        <f>MID(#REF!,3,1)</f>
        <v>#REF!</v>
      </c>
    </row>
    <row r="68" spans="1:10" ht="17.25" thickBot="1">
      <c r="A68" s="14" t="s">
        <v>51</v>
      </c>
      <c r="B68" s="3">
        <f t="shared" si="10"/>
        <v>30</v>
      </c>
      <c r="C68" s="15"/>
      <c r="D68" s="15">
        <v>30</v>
      </c>
      <c r="E68" s="15"/>
      <c r="F68" s="15">
        <v>2</v>
      </c>
      <c r="G68" s="4">
        <v>3</v>
      </c>
      <c r="H68" s="5" t="e">
        <f>MID(#REF!,1,1)</f>
        <v>#REF!</v>
      </c>
      <c r="I68" s="5" t="e">
        <f>MID(#REF!,2,1)</f>
        <v>#REF!</v>
      </c>
      <c r="J68" s="5" t="e">
        <f>MID(#REF!,3,1)</f>
        <v>#REF!</v>
      </c>
    </row>
    <row r="69" spans="1:10" ht="17.25" thickBot="1">
      <c r="A69" s="14" t="s">
        <v>70</v>
      </c>
      <c r="B69" s="3">
        <f t="shared" si="10"/>
        <v>30</v>
      </c>
      <c r="C69" s="15"/>
      <c r="D69" s="15">
        <v>30</v>
      </c>
      <c r="E69" s="15"/>
      <c r="F69" s="15">
        <v>2</v>
      </c>
      <c r="G69" s="4">
        <v>2</v>
      </c>
      <c r="H69" s="5"/>
      <c r="I69" s="5"/>
      <c r="J69" s="5"/>
    </row>
    <row r="70" spans="1:10" ht="17.25" thickBot="1">
      <c r="A70" s="14" t="s">
        <v>26</v>
      </c>
      <c r="B70" s="3">
        <f t="shared" si="10"/>
        <v>30</v>
      </c>
      <c r="C70" s="15"/>
      <c r="D70" s="15">
        <v>30</v>
      </c>
      <c r="E70" s="15"/>
      <c r="F70" s="15">
        <v>2</v>
      </c>
      <c r="G70" s="4">
        <v>2</v>
      </c>
      <c r="H70" s="5" t="e">
        <f>MID(#REF!,1,1)</f>
        <v>#REF!</v>
      </c>
      <c r="I70" s="5" t="e">
        <f>MID(#REF!,2,1)</f>
        <v>#REF!</v>
      </c>
      <c r="J70" s="5" t="e">
        <f>MID(#REF!,3,1)</f>
        <v>#REF!</v>
      </c>
    </row>
    <row r="71" spans="1:10" ht="17.25" thickBot="1">
      <c r="A71" s="14" t="s">
        <v>37</v>
      </c>
      <c r="B71" s="3">
        <f t="shared" si="10"/>
        <v>30</v>
      </c>
      <c r="C71" s="15">
        <v>30</v>
      </c>
      <c r="D71" s="15"/>
      <c r="E71" s="15">
        <v>2</v>
      </c>
      <c r="F71" s="15"/>
      <c r="G71" s="4">
        <v>2</v>
      </c>
      <c r="H71" s="5" t="e">
        <f>MID(#REF!,1,1)</f>
        <v>#REF!</v>
      </c>
      <c r="I71" s="5" t="e">
        <f>MID(#REF!,2,1)</f>
        <v>#REF!</v>
      </c>
      <c r="J71" s="5" t="e">
        <f>MID(#REF!,3,1)</f>
        <v>#REF!</v>
      </c>
    </row>
    <row r="72" spans="1:10" ht="17.25" thickBot="1">
      <c r="A72" s="14" t="s">
        <v>38</v>
      </c>
      <c r="B72" s="3">
        <f t="shared" si="10"/>
        <v>30</v>
      </c>
      <c r="C72" s="15">
        <v>30</v>
      </c>
      <c r="D72" s="15"/>
      <c r="E72" s="15">
        <v>2</v>
      </c>
      <c r="F72" s="15"/>
      <c r="G72" s="4">
        <f>C72/15+D72/30</f>
        <v>2</v>
      </c>
      <c r="H72" s="5" t="e">
        <f>MID(#REF!,1,1)</f>
        <v>#REF!</v>
      </c>
      <c r="I72" s="5" t="e">
        <f>MID(#REF!,2,1)</f>
        <v>#REF!</v>
      </c>
      <c r="J72" s="5" t="e">
        <f>MID(#REF!,3,1)</f>
        <v>#REF!</v>
      </c>
    </row>
    <row r="73" spans="1:10" ht="17.25" thickBot="1">
      <c r="A73" s="36" t="s">
        <v>82</v>
      </c>
      <c r="B73" s="34">
        <f aca="true" t="shared" si="11" ref="B73:G73">SUM(B63:B72)</f>
        <v>390</v>
      </c>
      <c r="C73" s="26">
        <f t="shared" si="11"/>
        <v>178</v>
      </c>
      <c r="D73" s="31">
        <f t="shared" si="11"/>
        <v>212</v>
      </c>
      <c r="E73" s="26">
        <f t="shared" si="11"/>
        <v>12</v>
      </c>
      <c r="F73" s="31">
        <f t="shared" si="11"/>
        <v>13</v>
      </c>
      <c r="G73" s="35">
        <f t="shared" si="11"/>
        <v>30</v>
      </c>
      <c r="H73" s="5"/>
      <c r="I73" s="5"/>
      <c r="J73" s="5"/>
    </row>
    <row r="74" spans="1:7" ht="16.5" thickBot="1">
      <c r="A74" s="44" t="s">
        <v>27</v>
      </c>
      <c r="B74" s="45"/>
      <c r="C74" s="45"/>
      <c r="D74" s="45"/>
      <c r="E74" s="45"/>
      <c r="F74" s="45"/>
      <c r="G74" s="46"/>
    </row>
    <row r="75" spans="1:10" ht="17.25" thickBot="1">
      <c r="A75" s="17" t="s">
        <v>44</v>
      </c>
      <c r="B75" s="3">
        <f aca="true" t="shared" si="12" ref="B75:B81">C75+D75</f>
        <v>30</v>
      </c>
      <c r="C75" s="18">
        <v>30</v>
      </c>
      <c r="D75" s="18"/>
      <c r="E75" s="18">
        <v>2</v>
      </c>
      <c r="F75" s="18"/>
      <c r="G75" s="4">
        <v>2</v>
      </c>
      <c r="H75" s="5" t="e">
        <f>MID(#REF!,1,1)</f>
        <v>#REF!</v>
      </c>
      <c r="I75" s="5" t="e">
        <f>MID(#REF!,2,1)</f>
        <v>#REF!</v>
      </c>
      <c r="J75" s="5" t="e">
        <f>MID(#REF!,3,1)</f>
        <v>#REF!</v>
      </c>
    </row>
    <row r="76" spans="1:10" ht="32.25" thickBot="1">
      <c r="A76" s="14" t="s">
        <v>73</v>
      </c>
      <c r="B76" s="3">
        <f t="shared" si="12"/>
        <v>45</v>
      </c>
      <c r="C76" s="15">
        <v>30</v>
      </c>
      <c r="D76" s="15">
        <v>15</v>
      </c>
      <c r="E76" s="15">
        <v>2</v>
      </c>
      <c r="F76" s="15">
        <v>1</v>
      </c>
      <c r="G76" s="4">
        <v>4</v>
      </c>
      <c r="H76" s="5" t="e">
        <f>MID(#REF!,1,1)</f>
        <v>#REF!</v>
      </c>
      <c r="I76" s="5" t="e">
        <f>MID(#REF!,2,1)</f>
        <v>#REF!</v>
      </c>
      <c r="J76" s="5" t="e">
        <f>MID(#REF!,3,1)</f>
        <v>#REF!</v>
      </c>
    </row>
    <row r="77" spans="1:10" ht="17.25" thickBot="1">
      <c r="A77" s="14" t="s">
        <v>29</v>
      </c>
      <c r="B77" s="3">
        <f t="shared" si="12"/>
        <v>45</v>
      </c>
      <c r="C77" s="15">
        <v>15</v>
      </c>
      <c r="D77" s="15">
        <v>30</v>
      </c>
      <c r="E77" s="15">
        <v>1</v>
      </c>
      <c r="F77" s="15">
        <v>2</v>
      </c>
      <c r="G77" s="4">
        <v>4</v>
      </c>
      <c r="H77" s="5" t="e">
        <f>MID(#REF!,1,1)</f>
        <v>#REF!</v>
      </c>
      <c r="I77" s="5" t="e">
        <f>MID(#REF!,2,1)</f>
        <v>#REF!</v>
      </c>
      <c r="J77" s="5" t="e">
        <f>MID(#REF!,3,1)</f>
        <v>#REF!</v>
      </c>
    </row>
    <row r="78" spans="1:10" ht="17.25" thickBot="1">
      <c r="A78" s="14" t="s">
        <v>26</v>
      </c>
      <c r="B78" s="3">
        <f t="shared" si="12"/>
        <v>30</v>
      </c>
      <c r="C78" s="15"/>
      <c r="D78" s="15">
        <v>30</v>
      </c>
      <c r="E78" s="15"/>
      <c r="F78" s="15">
        <v>2</v>
      </c>
      <c r="G78" s="4">
        <v>2</v>
      </c>
      <c r="H78" s="5" t="e">
        <f>MID(#REF!,1,1)</f>
        <v>#REF!</v>
      </c>
      <c r="I78" s="5" t="e">
        <f>MID(#REF!,2,1)</f>
        <v>#REF!</v>
      </c>
      <c r="J78" s="5" t="e">
        <f>MID(#REF!,3,1)</f>
        <v>#REF!</v>
      </c>
    </row>
    <row r="79" spans="1:10" ht="17.25" thickBot="1">
      <c r="A79" s="14" t="s">
        <v>71</v>
      </c>
      <c r="B79" s="3">
        <f t="shared" si="12"/>
        <v>30</v>
      </c>
      <c r="C79" s="15">
        <v>30</v>
      </c>
      <c r="D79" s="15"/>
      <c r="E79" s="15">
        <v>2</v>
      </c>
      <c r="F79" s="15"/>
      <c r="G79" s="4">
        <v>2</v>
      </c>
      <c r="H79" s="5" t="e">
        <f>MID(#REF!,1,1)</f>
        <v>#REF!</v>
      </c>
      <c r="I79" s="5" t="e">
        <f>MID(#REF!,2,1)</f>
        <v>#REF!</v>
      </c>
      <c r="J79" s="5" t="e">
        <f>MID(#REF!,3,1)</f>
        <v>#REF!</v>
      </c>
    </row>
    <row r="80" spans="1:10" ht="17.25" thickBot="1">
      <c r="A80" s="14" t="s">
        <v>40</v>
      </c>
      <c r="B80" s="3">
        <f t="shared" si="12"/>
        <v>30</v>
      </c>
      <c r="C80" s="15">
        <v>30</v>
      </c>
      <c r="D80" s="15"/>
      <c r="E80" s="15">
        <v>2</v>
      </c>
      <c r="F80" s="15"/>
      <c r="G80" s="4">
        <f>C80/15+D80/30</f>
        <v>2</v>
      </c>
      <c r="H80" s="5" t="e">
        <f>MID(#REF!,1,1)</f>
        <v>#REF!</v>
      </c>
      <c r="I80" s="5" t="e">
        <f>MID(#REF!,2,1)</f>
        <v>#REF!</v>
      </c>
      <c r="J80" s="5" t="e">
        <f>MID(#REF!,3,1)</f>
        <v>#REF!</v>
      </c>
    </row>
    <row r="81" spans="1:10" ht="17.25" thickBot="1">
      <c r="A81" s="14" t="s">
        <v>48</v>
      </c>
      <c r="B81" s="3">
        <f t="shared" si="12"/>
        <v>0</v>
      </c>
      <c r="C81" s="15"/>
      <c r="D81" s="15"/>
      <c r="E81" s="15"/>
      <c r="F81" s="15"/>
      <c r="G81" s="4">
        <v>15</v>
      </c>
      <c r="H81" s="5" t="e">
        <f>MID(#REF!,1,1)</f>
        <v>#REF!</v>
      </c>
      <c r="I81" s="5" t="e">
        <f>MID(#REF!,2,1)</f>
        <v>#REF!</v>
      </c>
      <c r="J81" s="5" t="e">
        <f>MID(#REF!,3,1)</f>
        <v>#REF!</v>
      </c>
    </row>
    <row r="82" spans="1:7" ht="16.5" customHeight="1" thickBot="1">
      <c r="A82" s="6" t="s">
        <v>30</v>
      </c>
      <c r="B82" s="37">
        <f aca="true" t="shared" si="13" ref="B82:G82">SUM(B75:B81)</f>
        <v>210</v>
      </c>
      <c r="C82" s="7">
        <f t="shared" si="13"/>
        <v>135</v>
      </c>
      <c r="D82" s="7">
        <f t="shared" si="13"/>
        <v>75</v>
      </c>
      <c r="E82" s="7">
        <f t="shared" si="13"/>
        <v>9</v>
      </c>
      <c r="F82" s="7">
        <f t="shared" si="13"/>
        <v>5</v>
      </c>
      <c r="G82" s="7">
        <f t="shared" si="13"/>
        <v>31</v>
      </c>
    </row>
    <row r="83" spans="1:7" ht="16.5" customHeight="1">
      <c r="A83" s="8"/>
      <c r="B83" s="8"/>
      <c r="C83" s="8"/>
      <c r="D83" s="8"/>
      <c r="E83" s="8"/>
      <c r="F83" s="8"/>
      <c r="G83" s="9"/>
    </row>
    <row r="84" ht="12.75">
      <c r="A84" s="1" t="s">
        <v>72</v>
      </c>
    </row>
  </sheetData>
  <sheetProtection/>
  <mergeCells count="11">
    <mergeCell ref="A43:G43"/>
    <mergeCell ref="E5:F5"/>
    <mergeCell ref="A5:A6"/>
    <mergeCell ref="G5:G6"/>
    <mergeCell ref="B5:D5"/>
    <mergeCell ref="A7:G7"/>
    <mergeCell ref="A74:G74"/>
    <mergeCell ref="A20:G20"/>
    <mergeCell ref="A30:G30"/>
    <mergeCell ref="A62:G62"/>
    <mergeCell ref="A52:G52"/>
  </mergeCells>
  <printOptions horizontalCentered="1"/>
  <pageMargins left="0.25" right="0.25" top="0.75" bottom="0.75" header="0.3" footer="0.3"/>
  <pageSetup fitToHeight="0" fitToWidth="1" orientation="portrait" paperSize="9" r:id="rId2"/>
  <headerFooter alignWithMargins="0">
    <oddHeader>&amp;L&amp;G&amp;CWszystkie specjalności. Wspólne przedmioty&amp;R&amp;D</oddHeader>
    <oddFooter>&amp;L&amp;P z &amp;N&amp;R&amp;A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KSMID 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leszek.sieczko</dc:creator>
  <cp:keywords/>
  <dc:description/>
  <cp:lastModifiedBy>Emilia Wrońska</cp:lastModifiedBy>
  <cp:lastPrinted>2018-06-14T13:17:53Z</cp:lastPrinted>
  <dcterms:created xsi:type="dcterms:W3CDTF">2006-01-28T12:44:08Z</dcterms:created>
  <dcterms:modified xsi:type="dcterms:W3CDTF">2018-06-14T13:25:59Z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1343662812</vt:i4>
  </property>
  <property fmtid="{D5CDD505-2E9C-101B-9397-08002B2CF9AE}" pid="3" name="_EmailSubject">
    <vt:lpwstr>Nowe programy</vt:lpwstr>
  </property>
  <property fmtid="{D5CDD505-2E9C-101B-9397-08002B2CF9AE}" pid="4" name="_AuthorEmail">
    <vt:lpwstr>leszek_sieczko@sggw.pl</vt:lpwstr>
  </property>
  <property fmtid="{D5CDD505-2E9C-101B-9397-08002B2CF9AE}" pid="5" name="_AuthorEmailDisplayName">
    <vt:lpwstr>Leszek</vt:lpwstr>
  </property>
  <property fmtid="{D5CDD505-2E9C-101B-9397-08002B2CF9AE}" pid="6" name="_PreviousAdHocReviewCycleID">
    <vt:i4>-1003555892</vt:i4>
  </property>
  <property fmtid="{D5CDD505-2E9C-101B-9397-08002B2CF9AE}" pid="7" name="_ReviewingToolsShownOnce">
    <vt:lpwstr/>
  </property>
</Properties>
</file>